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7" i="1"/>
  <c r="G17" l="1"/>
  <c r="G16" s="1"/>
  <c r="G18"/>
  <c r="G104" l="1"/>
  <c r="G103" s="1"/>
  <c r="G86"/>
  <c r="G90"/>
  <c r="G89" s="1"/>
  <c r="G48"/>
  <c r="G35" l="1"/>
  <c r="G34" s="1"/>
  <c r="G33" s="1"/>
  <c r="G32" s="1"/>
  <c r="G29"/>
  <c r="G30"/>
  <c r="G40" l="1"/>
  <c r="G84" l="1"/>
  <c r="G83" s="1"/>
  <c r="G81" l="1"/>
  <c r="G80" s="1"/>
  <c r="G71" l="1"/>
  <c r="G70" l="1"/>
  <c r="G117" l="1"/>
  <c r="G116" s="1"/>
  <c r="G115" s="1"/>
  <c r="G114" s="1"/>
  <c r="G113" s="1"/>
  <c r="G111" l="1"/>
  <c r="G110" s="1"/>
  <c r="G109" s="1"/>
  <c r="G97"/>
  <c r="G99"/>
  <c r="G101"/>
  <c r="G54"/>
  <c r="G53" s="1"/>
  <c r="G52" s="1"/>
  <c r="G51" s="1"/>
  <c r="G50" s="1"/>
  <c r="G39"/>
  <c r="G38" s="1"/>
  <c r="G37" s="1"/>
  <c r="G23"/>
  <c r="G25"/>
  <c r="G27"/>
  <c r="G13"/>
  <c r="G12" s="1"/>
  <c r="G11" s="1"/>
  <c r="G10" s="1"/>
  <c r="G9" s="1"/>
  <c r="G108" l="1"/>
  <c r="G107" s="1"/>
  <c r="G106"/>
  <c r="G57"/>
  <c r="G56" s="1"/>
  <c r="G94"/>
  <c r="G22"/>
  <c r="G21" l="1"/>
  <c r="G20"/>
  <c r="G15" s="1"/>
  <c r="G8" l="1"/>
  <c r="G46" l="1"/>
  <c r="G45" l="1"/>
  <c r="G44" s="1"/>
  <c r="G43" s="1"/>
  <c r="G42" s="1"/>
  <c r="G119" s="1"/>
</calcChain>
</file>

<file path=xl/sharedStrings.xml><?xml version="1.0" encoding="utf-8"?>
<sst xmlns="http://schemas.openxmlformats.org/spreadsheetml/2006/main" count="430" uniqueCount="129">
  <si>
    <t>Наименование показателя</t>
  </si>
  <si>
    <t>Код ведомственной классификации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</si>
  <si>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</si>
  <si>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</si>
  <si>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</si>
  <si>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</si>
  <si>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</si>
  <si>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</si>
  <si>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</si>
  <si>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</si>
  <si>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</si>
  <si>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</si>
  <si>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</si>
  <si>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</si>
  <si>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03</t>
  </si>
  <si>
    <t>Закупка товаров, работ и услуг для государственных (муниципальных) нужд</t>
  </si>
  <si>
    <t>200</t>
  </si>
  <si>
    <t>240</t>
  </si>
  <si>
    <t>Иные бюджетные ассигнования</t>
  </si>
  <si>
    <t>800</t>
  </si>
  <si>
    <t>850</t>
  </si>
  <si>
    <t>04</t>
  </si>
  <si>
    <t>Резервные фонды</t>
  </si>
  <si>
    <t>11</t>
  </si>
  <si>
    <t>Резервные фонды местных администраций</t>
  </si>
  <si>
    <t>Резервные средства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</si>
  <si>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</si>
  <si>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</si>
  <si>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гду отсутствуют военные комиссариаты, за счет средств федерального бюджета</t>
  </si>
  <si>
    <t>Национальная экономика</t>
  </si>
  <si>
    <t>05</t>
  </si>
  <si>
    <t>Дорожное хозяйство (дорожные фонды)</t>
  </si>
  <si>
    <t>09</t>
  </si>
  <si>
    <t>Жилищно-коммунальное хозяйство</t>
  </si>
  <si>
    <t>Жилищное хозяйство</t>
  </si>
  <si>
    <t>Благоустройство</t>
  </si>
  <si>
    <t>Расходы на выплаты персоналу казенных учреждений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</si>
  <si>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</si>
  <si>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</si>
  <si>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</si>
  <si>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</si>
  <si>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</si>
  <si>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</si>
  <si>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</si>
  <si>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</si>
  <si>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Таблица 1</t>
  </si>
  <si>
    <t>тыс. рублей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</si>
  <si>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</si>
  <si>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</si>
  <si>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Обеспечение дорожной деятельности в отношении автомобильных дорог общего пользования местного значения, за счет бюджетных ассигнований муниципального дорожного фонда</t>
  </si>
  <si>
    <t>Учреждения культуры и мероприятия в сфере культуры и кинематографии</t>
  </si>
  <si>
    <t>Всего расходов</t>
  </si>
  <si>
    <t>Расходы на содержание органов местного самоуправления</t>
  </si>
  <si>
    <t>Центральный аппарат</t>
  </si>
  <si>
    <t>Обеспечение населения качественным жильем и жилищно-коммунальными услугами</t>
  </si>
  <si>
    <t>Организация сбора и вывоза бытовых отходов и мусора</t>
  </si>
  <si>
    <t>Расходы в сфере культуры</t>
  </si>
  <si>
    <t>Расходы в области социальной политики</t>
  </si>
  <si>
    <t>Пенсии</t>
  </si>
  <si>
    <t>Непрограммная часть местного бюджета</t>
  </si>
  <si>
    <t>06</t>
  </si>
  <si>
    <t>Межбюджетные трансферты</t>
  </si>
  <si>
    <t>Иные межбюджетные трансферты</t>
  </si>
  <si>
    <t>810</t>
  </si>
  <si>
    <t>Развитие физической культуры и спорта в Северном районе Новосибирской области</t>
  </si>
  <si>
    <t>Физическая культура и спорт</t>
  </si>
  <si>
    <t>Физическая культура</t>
  </si>
  <si>
    <t>500</t>
  </si>
  <si>
    <t>Физкультурно-оздоровительная работа и спортивные мероприятия</t>
  </si>
  <si>
    <t xml:space="preserve">Культура, кинематография </t>
  </si>
  <si>
    <t>Дворцы и дома культуры, другие учреждения культуры</t>
  </si>
  <si>
    <t>540</t>
  </si>
  <si>
    <t>99 0 00 00000</t>
  </si>
  <si>
    <t>99 0 00 03000</t>
  </si>
  <si>
    <t>99 0 00 03110</t>
  </si>
  <si>
    <t>99 0 00 03120</t>
  </si>
  <si>
    <t>99 0 00 20550</t>
  </si>
  <si>
    <t xml:space="preserve">99 0 00 20550 </t>
  </si>
  <si>
    <t>99 0 00 51180</t>
  </si>
  <si>
    <t>99 0 00 18010</t>
  </si>
  <si>
    <t>61 0 00 00000</t>
  </si>
  <si>
    <t>10 0 00 00000</t>
  </si>
  <si>
    <t>08 0 00 00000</t>
  </si>
  <si>
    <t>08 1 00 00720</t>
  </si>
  <si>
    <t>08 1 00 00000</t>
  </si>
  <si>
    <t>10 1 00 02020</t>
  </si>
  <si>
    <t>11 0 00 00000</t>
  </si>
  <si>
    <t>11 0 00 05120</t>
  </si>
  <si>
    <t>99 0 00 84030</t>
  </si>
  <si>
    <t>Средства передаваемые на осуществление части переданных полномочий поселения по исполнению местного бюджета</t>
  </si>
  <si>
    <t>99 0 00 84010</t>
  </si>
  <si>
    <t xml:space="preserve">Средства передаваемые на осуществление части переданных полномочий поселения по осуществлению внешнего муниципального контроля </t>
  </si>
  <si>
    <t>Мероприятия в области коммунального хозяйства</t>
  </si>
  <si>
    <t>Мероприятия в области жилищного хозяйства</t>
  </si>
  <si>
    <t>Коммунальное хозяйство</t>
  </si>
  <si>
    <t>Мероприятия по благоустройству территории Гражданцевского сельсовета Северного района Новосибирской области</t>
  </si>
  <si>
    <t>Уличное освещение</t>
  </si>
  <si>
    <t>Прочие мероприятия по благоустройству поселений</t>
  </si>
  <si>
    <t>08 1 00 70510</t>
  </si>
  <si>
    <t>61 0 00 70770</t>
  </si>
  <si>
    <t>Расходы на выплату заработной платы работникам культуры</t>
  </si>
  <si>
    <t xml:space="preserve">Обеспечение дорожной деятельности в отношении автомобильных дорог общего пользования местного значения, за счет акциз </t>
  </si>
  <si>
    <t>Расходы на содержание органов местного самоуправления за счет средств областного бюджета в рамках государственной программы Новосибирской области  "Развитие юстиции Новосибирской области"</t>
  </si>
  <si>
    <t>05 0 00 70190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</si>
  <si>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</si>
  <si>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05 3 00 00000</t>
  </si>
  <si>
    <t>05 3 00 06000</t>
  </si>
  <si>
    <t>05 3 00 06010</t>
  </si>
  <si>
    <t>05 3 00 06050</t>
  </si>
  <si>
    <t>05 3 00 06060</t>
  </si>
  <si>
    <t>05 1 00 40020</t>
  </si>
  <si>
    <t>05 2 00 03510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</si>
  <si>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</si>
  <si>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</si>
  <si>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</si>
  <si>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</si>
  <si>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</si>
  <si>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</si>
  <si>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Публичные нормативные социальные выплаты гражданам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</si>
  <si>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</si>
  <si>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</si>
  <si>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Главный распорядитель бюджетных средств</t>
  </si>
  <si>
    <t>Приложение 5                                                                        к решению Совета депутатов Гражданцевского сельсовета Северного района Новосибирской области "О местном бюджете Гражданцевского сельсовета Северного района Новосибирской области на  2017 год и плановый период 2018 и 2019 годов"</t>
  </si>
  <si>
    <t>Ведомственная структура расходов местного бюджета на 2017 год</t>
  </si>
  <si>
    <t>администрация Гражданцевского сельсовета Северного района Новосибирской области</t>
  </si>
  <si>
    <t>Расходы местным бюджетам на реализацию мероприятий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 в 2015-2022 годах"</t>
  </si>
  <si>
    <t>61 0 00 70760</t>
  </si>
  <si>
    <t>Обеспечение дорожной деятельности за счет средств местного бюджета на софинансирование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 в 2015-2022гг"</t>
  </si>
  <si>
    <t>61 0 00 70780</t>
  </si>
</sst>
</file>

<file path=xl/styles.xml><?xml version="1.0" encoding="utf-8"?>
<styleSheet xmlns="http://schemas.openxmlformats.org/spreadsheetml/2006/main">
  <numFmts count="4">
    <numFmt numFmtId="164" formatCode="00"/>
    <numFmt numFmtId="165" formatCode="000\ 00\ 00"/>
    <numFmt numFmtId="166" formatCode="000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/>
    <xf numFmtId="49" fontId="5" fillId="0" borderId="1" xfId="0" applyNumberFormat="1" applyFont="1" applyBorder="1"/>
    <xf numFmtId="0" fontId="5" fillId="0" borderId="1" xfId="0" applyFont="1" applyBorder="1"/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/>
    <xf numFmtId="164" fontId="7" fillId="0" borderId="2" xfId="1" applyNumberFormat="1" applyFont="1" applyFill="1" applyBorder="1" applyAlignment="1" applyProtection="1">
      <alignment horizontal="left"/>
      <protection hidden="1"/>
    </xf>
    <xf numFmtId="164" fontId="7" fillId="0" borderId="3" xfId="1" applyNumberFormat="1" applyFont="1" applyFill="1" applyBorder="1" applyAlignment="1" applyProtection="1">
      <alignment horizontal="left"/>
      <protection hidden="1"/>
    </xf>
    <xf numFmtId="165" fontId="7" fillId="0" borderId="2" xfId="1" applyNumberFormat="1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right" vertical="center"/>
      <protection hidden="1"/>
    </xf>
    <xf numFmtId="165" fontId="7" fillId="0" borderId="1" xfId="1" applyNumberFormat="1" applyFont="1" applyFill="1" applyBorder="1" applyAlignment="1" applyProtection="1">
      <alignment horizontal="right" wrapText="1"/>
      <protection hidden="1"/>
    </xf>
    <xf numFmtId="164" fontId="7" fillId="0" borderId="1" xfId="1" applyNumberFormat="1" applyFont="1" applyFill="1" applyBorder="1" applyAlignment="1" applyProtection="1">
      <alignment horizontal="left"/>
      <protection hidden="1"/>
    </xf>
    <xf numFmtId="165" fontId="5" fillId="0" borderId="1" xfId="0" applyNumberFormat="1" applyFont="1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10" fillId="0" borderId="0" xfId="1" applyNumberFormat="1" applyFont="1" applyFill="1" applyAlignment="1" applyProtection="1">
      <alignment wrapText="1"/>
      <protection hidden="1"/>
    </xf>
    <xf numFmtId="0" fontId="8" fillId="0" borderId="0" xfId="1" applyNumberFormat="1" applyFont="1" applyFill="1" applyAlignment="1" applyProtection="1">
      <alignment horizontal="right" vertical="center"/>
      <protection hidden="1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9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9" fillId="0" borderId="1" xfId="1" applyNumberFormat="1" applyFont="1" applyFill="1" applyBorder="1" applyAlignment="1" applyProtection="1">
      <alignment horizontal="left"/>
      <protection hidden="1"/>
    </xf>
    <xf numFmtId="165" fontId="9" fillId="0" borderId="1" xfId="1" applyNumberFormat="1" applyFont="1" applyFill="1" applyBorder="1" applyAlignment="1" applyProtection="1">
      <alignment horizontal="right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7" fontId="7" fillId="0" borderId="1" xfId="0" applyNumberFormat="1" applyFont="1" applyBorder="1"/>
    <xf numFmtId="0" fontId="9" fillId="0" borderId="1" xfId="0" applyFont="1" applyBorder="1"/>
    <xf numFmtId="0" fontId="7" fillId="0" borderId="1" xfId="0" applyFont="1" applyBorder="1"/>
    <xf numFmtId="167" fontId="9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165" fontId="3" fillId="0" borderId="4" xfId="0" applyNumberFormat="1" applyFont="1" applyBorder="1" applyAlignment="1"/>
    <xf numFmtId="165" fontId="3" fillId="0" borderId="5" xfId="0" applyNumberFormat="1" applyFont="1" applyBorder="1" applyAlignment="1"/>
    <xf numFmtId="166" fontId="7" fillId="0" borderId="1" xfId="1" applyNumberFormat="1" applyFont="1" applyFill="1" applyBorder="1" applyAlignment="1" applyProtection="1">
      <alignment horizontal="right"/>
      <protection hidden="1"/>
    </xf>
    <xf numFmtId="0" fontId="3" fillId="0" borderId="2" xfId="0" applyFont="1" applyBorder="1" applyAlignment="1">
      <alignment wrapText="1"/>
    </xf>
    <xf numFmtId="164" fontId="9" fillId="0" borderId="2" xfId="1" applyNumberFormat="1" applyFont="1" applyFill="1" applyBorder="1" applyAlignment="1" applyProtection="1">
      <alignment horizontal="left"/>
      <protection hidden="1"/>
    </xf>
    <xf numFmtId="164" fontId="9" fillId="0" borderId="3" xfId="1" applyNumberFormat="1" applyFont="1" applyFill="1" applyBorder="1" applyAlignment="1" applyProtection="1">
      <alignment horizontal="left"/>
      <protection hidden="1"/>
    </xf>
    <xf numFmtId="165" fontId="9" fillId="0" borderId="2" xfId="1" applyNumberFormat="1" applyFont="1" applyFill="1" applyBorder="1" applyAlignment="1" applyProtection="1">
      <alignment horizontal="left" wrapText="1"/>
      <protection hidden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topLeftCell="A112" workbookViewId="0">
      <selection sqref="A1:I119"/>
    </sheetView>
  </sheetViews>
  <sheetFormatPr defaultRowHeight="15"/>
  <cols>
    <col min="1" max="1" width="61.85546875" customWidth="1"/>
    <col min="2" max="2" width="11.5703125" customWidth="1"/>
    <col min="4" max="4" width="10.42578125" customWidth="1"/>
    <col min="5" max="5" width="14" customWidth="1"/>
    <col min="6" max="6" width="9.42578125" customWidth="1"/>
    <col min="7" max="7" width="10.85546875" customWidth="1"/>
  </cols>
  <sheetData>
    <row r="1" spans="1:9" ht="110.25" customHeight="1">
      <c r="D1" s="57" t="s">
        <v>122</v>
      </c>
      <c r="E1" s="57"/>
      <c r="F1" s="57"/>
      <c r="G1" s="57"/>
    </row>
    <row r="2" spans="1:9" ht="39.75" customHeight="1">
      <c r="A2" s="33"/>
      <c r="B2" s="33"/>
      <c r="C2" s="33"/>
      <c r="D2" s="33"/>
      <c r="E2" s="33"/>
      <c r="F2" s="61" t="s">
        <v>45</v>
      </c>
      <c r="G2" s="61"/>
    </row>
    <row r="3" spans="1:9" ht="54" customHeight="1">
      <c r="A3" s="64" t="s">
        <v>123</v>
      </c>
      <c r="B3" s="64"/>
      <c r="C3" s="64"/>
      <c r="D3" s="64"/>
      <c r="E3" s="64"/>
      <c r="F3" s="64"/>
      <c r="G3" s="64"/>
      <c r="H3" s="64"/>
      <c r="I3" s="64"/>
    </row>
    <row r="4" spans="1:9" ht="15.75">
      <c r="G4" s="34" t="s">
        <v>46</v>
      </c>
    </row>
    <row r="5" spans="1:9" ht="15" customHeight="1">
      <c r="A5" s="58" t="s">
        <v>0</v>
      </c>
      <c r="B5" s="62" t="s">
        <v>121</v>
      </c>
      <c r="C5" s="59" t="s">
        <v>1</v>
      </c>
      <c r="D5" s="59"/>
      <c r="E5" s="59"/>
      <c r="F5" s="59"/>
      <c r="G5" s="60" t="s">
        <v>6</v>
      </c>
    </row>
    <row r="6" spans="1:9" ht="56.25" customHeight="1">
      <c r="A6" s="58"/>
      <c r="B6" s="63"/>
      <c r="C6" s="9" t="s">
        <v>2</v>
      </c>
      <c r="D6" s="46" t="s">
        <v>3</v>
      </c>
      <c r="E6" s="9" t="s">
        <v>4</v>
      </c>
      <c r="F6" s="9" t="s">
        <v>5</v>
      </c>
      <c r="G6" s="60"/>
    </row>
    <row r="7" spans="1:9" ht="42.75" customHeight="1">
      <c r="A7" s="41" t="s">
        <v>124</v>
      </c>
      <c r="B7" s="41">
        <v>555</v>
      </c>
      <c r="C7" s="40"/>
      <c r="D7" s="40"/>
      <c r="E7" s="40"/>
      <c r="F7" s="40"/>
      <c r="G7" s="65">
        <v>6505.5</v>
      </c>
    </row>
    <row r="8" spans="1:9" ht="15.75">
      <c r="A8" s="3" t="s">
        <v>7</v>
      </c>
      <c r="B8" s="41">
        <v>555</v>
      </c>
      <c r="C8" s="4" t="s">
        <v>8</v>
      </c>
      <c r="D8" s="4"/>
      <c r="E8" s="4"/>
      <c r="F8" s="4"/>
      <c r="G8" s="45">
        <f>G9+G15+G32+G37</f>
        <v>1824.9999999999998</v>
      </c>
      <c r="H8" s="2"/>
    </row>
    <row r="9" spans="1:9" ht="34.5" customHeight="1">
      <c r="A9" s="56" t="s">
        <v>114</v>
      </c>
      <c r="B9" s="41">
        <v>555</v>
      </c>
      <c r="C9" s="4" t="s">
        <v>8</v>
      </c>
      <c r="D9" s="4" t="s">
        <v>9</v>
      </c>
      <c r="E9" s="4"/>
      <c r="F9" s="4"/>
      <c r="G9" s="43">
        <f t="shared" ref="G9:G13" si="0">G10</f>
        <v>464.3</v>
      </c>
      <c r="H9" s="1"/>
    </row>
    <row r="10" spans="1:9" ht="15.75">
      <c r="A10" s="5" t="s">
        <v>59</v>
      </c>
      <c r="B10" s="41">
        <v>555</v>
      </c>
      <c r="C10" s="6" t="s">
        <v>8</v>
      </c>
      <c r="D10" s="6" t="s">
        <v>9</v>
      </c>
      <c r="E10" s="22" t="s">
        <v>72</v>
      </c>
      <c r="F10" s="6"/>
      <c r="G10" s="44">
        <f t="shared" si="0"/>
        <v>464.3</v>
      </c>
      <c r="H10" s="1"/>
    </row>
    <row r="11" spans="1:9" ht="15.75">
      <c r="A11" s="5" t="s">
        <v>52</v>
      </c>
      <c r="B11" s="41">
        <v>555</v>
      </c>
      <c r="C11" s="6" t="s">
        <v>8</v>
      </c>
      <c r="D11" s="6" t="s">
        <v>9</v>
      </c>
      <c r="E11" s="22" t="s">
        <v>73</v>
      </c>
      <c r="F11" s="6"/>
      <c r="G11" s="44">
        <f t="shared" si="0"/>
        <v>464.3</v>
      </c>
      <c r="H11" s="1"/>
    </row>
    <row r="12" spans="1:9" ht="15.75">
      <c r="A12" s="5" t="s">
        <v>10</v>
      </c>
      <c r="B12" s="41">
        <v>555</v>
      </c>
      <c r="C12" s="6" t="s">
        <v>8</v>
      </c>
      <c r="D12" s="6" t="s">
        <v>9</v>
      </c>
      <c r="E12" s="22" t="s">
        <v>74</v>
      </c>
      <c r="F12" s="6"/>
      <c r="G12" s="44">
        <f t="shared" si="0"/>
        <v>464.3</v>
      </c>
      <c r="H12" s="1"/>
    </row>
    <row r="13" spans="1:9" ht="66" customHeight="1">
      <c r="A13" s="55" t="s">
        <v>112</v>
      </c>
      <c r="B13" s="41">
        <v>555</v>
      </c>
      <c r="C13" s="6" t="s">
        <v>8</v>
      </c>
      <c r="D13" s="6" t="s">
        <v>9</v>
      </c>
      <c r="E13" s="22" t="s">
        <v>74</v>
      </c>
      <c r="F13" s="6" t="s">
        <v>11</v>
      </c>
      <c r="G13" s="44">
        <f t="shared" si="0"/>
        <v>464.3</v>
      </c>
      <c r="H13" s="1"/>
    </row>
    <row r="14" spans="1:9" ht="31.5">
      <c r="A14" s="5" t="s">
        <v>12</v>
      </c>
      <c r="B14" s="41">
        <v>555</v>
      </c>
      <c r="C14" s="6" t="s">
        <v>8</v>
      </c>
      <c r="D14" s="6" t="s">
        <v>9</v>
      </c>
      <c r="E14" s="22" t="s">
        <v>74</v>
      </c>
      <c r="F14" s="6" t="s">
        <v>13</v>
      </c>
      <c r="G14" s="44">
        <v>464.3</v>
      </c>
      <c r="H14" s="1"/>
    </row>
    <row r="15" spans="1:9" ht="54" customHeight="1">
      <c r="A15" s="56" t="s">
        <v>113</v>
      </c>
      <c r="B15" s="41">
        <v>555</v>
      </c>
      <c r="C15" s="4" t="s">
        <v>8</v>
      </c>
      <c r="D15" s="4" t="s">
        <v>21</v>
      </c>
      <c r="E15" s="23"/>
      <c r="F15" s="4"/>
      <c r="G15" s="45">
        <f>G20+G16</f>
        <v>1327.6999999999998</v>
      </c>
      <c r="H15" s="1"/>
    </row>
    <row r="16" spans="1:9" ht="63">
      <c r="A16" s="5" t="s">
        <v>102</v>
      </c>
      <c r="B16" s="41">
        <v>555</v>
      </c>
      <c r="C16" s="6" t="s">
        <v>8</v>
      </c>
      <c r="D16" s="6" t="s">
        <v>21</v>
      </c>
      <c r="E16" s="22" t="s">
        <v>103</v>
      </c>
      <c r="F16" s="6"/>
      <c r="G16" s="42">
        <f>G17</f>
        <v>0.1</v>
      </c>
      <c r="H16" s="1"/>
    </row>
    <row r="17" spans="1:8" ht="47.25">
      <c r="A17" s="5" t="s">
        <v>104</v>
      </c>
      <c r="B17" s="41">
        <v>555</v>
      </c>
      <c r="C17" s="6" t="s">
        <v>8</v>
      </c>
      <c r="D17" s="6" t="s">
        <v>21</v>
      </c>
      <c r="E17" s="22" t="s">
        <v>103</v>
      </c>
      <c r="F17" s="6"/>
      <c r="G17" s="42">
        <f>G19</f>
        <v>0.1</v>
      </c>
      <c r="H17" s="1"/>
    </row>
    <row r="18" spans="1:8" ht="31.5">
      <c r="A18" s="5" t="s">
        <v>15</v>
      </c>
      <c r="B18" s="41">
        <v>555</v>
      </c>
      <c r="C18" s="6" t="s">
        <v>8</v>
      </c>
      <c r="D18" s="6" t="s">
        <v>21</v>
      </c>
      <c r="E18" s="22" t="s">
        <v>103</v>
      </c>
      <c r="F18" s="6" t="s">
        <v>16</v>
      </c>
      <c r="G18" s="42">
        <f>G19</f>
        <v>0.1</v>
      </c>
      <c r="H18" s="1"/>
    </row>
    <row r="19" spans="1:8" ht="31.5">
      <c r="A19" s="5" t="s">
        <v>115</v>
      </c>
      <c r="B19" s="41">
        <v>555</v>
      </c>
      <c r="C19" s="6" t="s">
        <v>8</v>
      </c>
      <c r="D19" s="6" t="s">
        <v>21</v>
      </c>
      <c r="E19" s="22" t="s">
        <v>103</v>
      </c>
      <c r="F19" s="6" t="s">
        <v>17</v>
      </c>
      <c r="G19" s="42">
        <v>0.1</v>
      </c>
      <c r="H19" s="1"/>
    </row>
    <row r="20" spans="1:8" ht="17.25" customHeight="1">
      <c r="A20" s="5" t="s">
        <v>59</v>
      </c>
      <c r="B20" s="41">
        <v>555</v>
      </c>
      <c r="C20" s="6" t="s">
        <v>8</v>
      </c>
      <c r="D20" s="6" t="s">
        <v>21</v>
      </c>
      <c r="E20" s="22" t="s">
        <v>72</v>
      </c>
      <c r="F20" s="6"/>
      <c r="G20" s="42">
        <f>G22+G29</f>
        <v>1327.6</v>
      </c>
    </row>
    <row r="21" spans="1:8" ht="21" customHeight="1">
      <c r="A21" s="5" t="s">
        <v>52</v>
      </c>
      <c r="B21" s="41">
        <v>555</v>
      </c>
      <c r="C21" s="6" t="s">
        <v>8</v>
      </c>
      <c r="D21" s="6" t="s">
        <v>21</v>
      </c>
      <c r="E21" s="22" t="s">
        <v>73</v>
      </c>
      <c r="F21" s="6"/>
      <c r="G21" s="42">
        <f>G22</f>
        <v>1322.6</v>
      </c>
    </row>
    <row r="22" spans="1:8" ht="18" customHeight="1">
      <c r="A22" s="5" t="s">
        <v>53</v>
      </c>
      <c r="B22" s="41">
        <v>555</v>
      </c>
      <c r="C22" s="6" t="s">
        <v>8</v>
      </c>
      <c r="D22" s="6" t="s">
        <v>21</v>
      </c>
      <c r="E22" s="22" t="s">
        <v>75</v>
      </c>
      <c r="F22" s="6"/>
      <c r="G22" s="42">
        <f>G23+G25+G27</f>
        <v>1322.6</v>
      </c>
    </row>
    <row r="23" spans="1:8" ht="69" customHeight="1">
      <c r="A23" s="55" t="s">
        <v>112</v>
      </c>
      <c r="B23" s="41">
        <v>555</v>
      </c>
      <c r="C23" s="6" t="s">
        <v>8</v>
      </c>
      <c r="D23" s="6" t="s">
        <v>21</v>
      </c>
      <c r="E23" s="22" t="s">
        <v>75</v>
      </c>
      <c r="F23" s="6" t="s">
        <v>11</v>
      </c>
      <c r="G23" s="42">
        <f>G24</f>
        <v>840</v>
      </c>
    </row>
    <row r="24" spans="1:8" ht="29.25" customHeight="1">
      <c r="A24" s="5" t="s">
        <v>12</v>
      </c>
      <c r="B24" s="41">
        <v>555</v>
      </c>
      <c r="C24" s="6" t="s">
        <v>8</v>
      </c>
      <c r="D24" s="6" t="s">
        <v>21</v>
      </c>
      <c r="E24" s="22" t="s">
        <v>75</v>
      </c>
      <c r="F24" s="6" t="s">
        <v>13</v>
      </c>
      <c r="G24" s="42">
        <v>840</v>
      </c>
    </row>
    <row r="25" spans="1:8" ht="29.25" customHeight="1">
      <c r="A25" s="5" t="s">
        <v>15</v>
      </c>
      <c r="B25" s="41">
        <v>555</v>
      </c>
      <c r="C25" s="6" t="s">
        <v>8</v>
      </c>
      <c r="D25" s="6" t="s">
        <v>21</v>
      </c>
      <c r="E25" s="22" t="s">
        <v>75</v>
      </c>
      <c r="F25" s="6" t="s">
        <v>16</v>
      </c>
      <c r="G25" s="42">
        <f>G26</f>
        <v>440</v>
      </c>
    </row>
    <row r="26" spans="1:8" ht="29.25" customHeight="1">
      <c r="A26" s="5" t="s">
        <v>115</v>
      </c>
      <c r="B26" s="41">
        <v>555</v>
      </c>
      <c r="C26" s="6" t="s">
        <v>8</v>
      </c>
      <c r="D26" s="6" t="s">
        <v>21</v>
      </c>
      <c r="E26" s="22" t="s">
        <v>75</v>
      </c>
      <c r="F26" s="6" t="s">
        <v>17</v>
      </c>
      <c r="G26" s="42">
        <v>440</v>
      </c>
    </row>
    <row r="27" spans="1:8" ht="21.75" customHeight="1">
      <c r="A27" s="5" t="s">
        <v>18</v>
      </c>
      <c r="B27" s="41">
        <v>555</v>
      </c>
      <c r="C27" s="6" t="s">
        <v>8</v>
      </c>
      <c r="D27" s="6" t="s">
        <v>21</v>
      </c>
      <c r="E27" s="22" t="s">
        <v>75</v>
      </c>
      <c r="F27" s="6" t="s">
        <v>19</v>
      </c>
      <c r="G27" s="42">
        <f>G28</f>
        <v>42.6</v>
      </c>
    </row>
    <row r="28" spans="1:8" ht="29.25" customHeight="1">
      <c r="A28" s="54" t="s">
        <v>116</v>
      </c>
      <c r="B28" s="41">
        <v>555</v>
      </c>
      <c r="C28" s="6" t="s">
        <v>8</v>
      </c>
      <c r="D28" s="6" t="s">
        <v>21</v>
      </c>
      <c r="E28" s="22" t="s">
        <v>75</v>
      </c>
      <c r="F28" s="6" t="s">
        <v>20</v>
      </c>
      <c r="G28" s="42">
        <v>42.6</v>
      </c>
    </row>
    <row r="29" spans="1:8" ht="48" customHeight="1">
      <c r="A29" s="5" t="s">
        <v>89</v>
      </c>
      <c r="B29" s="41">
        <v>555</v>
      </c>
      <c r="C29" s="6" t="s">
        <v>8</v>
      </c>
      <c r="D29" s="6" t="s">
        <v>21</v>
      </c>
      <c r="E29" s="22" t="s">
        <v>88</v>
      </c>
      <c r="F29" s="6"/>
      <c r="G29" s="42">
        <f>G31</f>
        <v>5</v>
      </c>
    </row>
    <row r="30" spans="1:8" ht="29.25" customHeight="1">
      <c r="A30" s="5" t="s">
        <v>61</v>
      </c>
      <c r="B30" s="41">
        <v>555</v>
      </c>
      <c r="C30" s="6" t="s">
        <v>8</v>
      </c>
      <c r="D30" s="6" t="s">
        <v>21</v>
      </c>
      <c r="E30" s="22" t="s">
        <v>88</v>
      </c>
      <c r="F30" s="6" t="s">
        <v>67</v>
      </c>
      <c r="G30" s="42">
        <f>G31</f>
        <v>5</v>
      </c>
    </row>
    <row r="31" spans="1:8" ht="29.25" customHeight="1">
      <c r="A31" s="5" t="s">
        <v>62</v>
      </c>
      <c r="B31" s="41">
        <v>555</v>
      </c>
      <c r="C31" s="6" t="s">
        <v>8</v>
      </c>
      <c r="D31" s="6" t="s">
        <v>21</v>
      </c>
      <c r="E31" s="22" t="s">
        <v>88</v>
      </c>
      <c r="F31" s="6" t="s">
        <v>71</v>
      </c>
      <c r="G31" s="42">
        <v>5</v>
      </c>
    </row>
    <row r="32" spans="1:8" s="13" customFormat="1" ht="45.75" customHeight="1">
      <c r="A32" s="8" t="s">
        <v>120</v>
      </c>
      <c r="B32" s="41">
        <v>555</v>
      </c>
      <c r="C32" s="4" t="s">
        <v>8</v>
      </c>
      <c r="D32" s="4" t="s">
        <v>60</v>
      </c>
      <c r="E32" s="23"/>
      <c r="F32" s="4"/>
      <c r="G32" s="45">
        <f>G33</f>
        <v>30</v>
      </c>
    </row>
    <row r="33" spans="1:7" ht="16.5" customHeight="1">
      <c r="A33" s="5" t="s">
        <v>59</v>
      </c>
      <c r="B33" s="41">
        <v>555</v>
      </c>
      <c r="C33" s="6" t="s">
        <v>8</v>
      </c>
      <c r="D33" s="6" t="s">
        <v>60</v>
      </c>
      <c r="E33" s="22" t="s">
        <v>72</v>
      </c>
      <c r="F33" s="6"/>
      <c r="G33" s="42">
        <f>G34</f>
        <v>30</v>
      </c>
    </row>
    <row r="34" spans="1:7" ht="45.75" customHeight="1">
      <c r="A34" s="5" t="s">
        <v>91</v>
      </c>
      <c r="B34" s="41">
        <v>555</v>
      </c>
      <c r="C34" s="6" t="s">
        <v>8</v>
      </c>
      <c r="D34" s="6" t="s">
        <v>60</v>
      </c>
      <c r="E34" s="22" t="s">
        <v>90</v>
      </c>
      <c r="F34" s="6"/>
      <c r="G34" s="42">
        <f>G35</f>
        <v>30</v>
      </c>
    </row>
    <row r="35" spans="1:7" ht="16.5" customHeight="1">
      <c r="A35" s="5" t="s">
        <v>61</v>
      </c>
      <c r="B35" s="41">
        <v>555</v>
      </c>
      <c r="C35" s="6" t="s">
        <v>8</v>
      </c>
      <c r="D35" s="6" t="s">
        <v>60</v>
      </c>
      <c r="E35" s="22" t="s">
        <v>90</v>
      </c>
      <c r="F35" s="6" t="s">
        <v>67</v>
      </c>
      <c r="G35" s="42">
        <f>G36</f>
        <v>30</v>
      </c>
    </row>
    <row r="36" spans="1:7" ht="18.75" customHeight="1">
      <c r="A36" s="5" t="s">
        <v>62</v>
      </c>
      <c r="B36" s="41">
        <v>555</v>
      </c>
      <c r="C36" s="6" t="s">
        <v>8</v>
      </c>
      <c r="D36" s="6" t="s">
        <v>60</v>
      </c>
      <c r="E36" s="22" t="s">
        <v>90</v>
      </c>
      <c r="F36" s="6" t="s">
        <v>71</v>
      </c>
      <c r="G36" s="42">
        <v>30</v>
      </c>
    </row>
    <row r="37" spans="1:7" s="13" customFormat="1" ht="15.75">
      <c r="A37" s="8" t="s">
        <v>22</v>
      </c>
      <c r="B37" s="41">
        <v>555</v>
      </c>
      <c r="C37" s="4" t="s">
        <v>8</v>
      </c>
      <c r="D37" s="4" t="s">
        <v>23</v>
      </c>
      <c r="E37" s="23"/>
      <c r="F37" s="12"/>
      <c r="G37" s="45">
        <f>G38</f>
        <v>3</v>
      </c>
    </row>
    <row r="38" spans="1:7" ht="15.75">
      <c r="A38" s="5" t="s">
        <v>59</v>
      </c>
      <c r="B38" s="41">
        <v>555</v>
      </c>
      <c r="C38" s="6" t="s">
        <v>8</v>
      </c>
      <c r="D38" s="6" t="s">
        <v>23</v>
      </c>
      <c r="E38" s="22" t="s">
        <v>72</v>
      </c>
      <c r="F38" s="11"/>
      <c r="G38" s="42">
        <f>G39</f>
        <v>3</v>
      </c>
    </row>
    <row r="39" spans="1:7" ht="15.75">
      <c r="A39" s="5" t="s">
        <v>24</v>
      </c>
      <c r="B39" s="41">
        <v>555</v>
      </c>
      <c r="C39" s="6" t="s">
        <v>8</v>
      </c>
      <c r="D39" s="6" t="s">
        <v>23</v>
      </c>
      <c r="E39" s="47" t="s">
        <v>77</v>
      </c>
      <c r="F39" s="48"/>
      <c r="G39" s="42">
        <f>G41</f>
        <v>3</v>
      </c>
    </row>
    <row r="40" spans="1:7" ht="15.75">
      <c r="A40" s="5" t="s">
        <v>18</v>
      </c>
      <c r="B40" s="41">
        <v>555</v>
      </c>
      <c r="C40" s="6" t="s">
        <v>8</v>
      </c>
      <c r="D40" s="6" t="s">
        <v>23</v>
      </c>
      <c r="E40" s="22" t="s">
        <v>76</v>
      </c>
      <c r="F40" s="11">
        <v>800</v>
      </c>
      <c r="G40" s="42">
        <f>G41</f>
        <v>3</v>
      </c>
    </row>
    <row r="41" spans="1:7" ht="15.75">
      <c r="A41" s="5" t="s">
        <v>25</v>
      </c>
      <c r="B41" s="41">
        <v>555</v>
      </c>
      <c r="C41" s="6" t="s">
        <v>8</v>
      </c>
      <c r="D41" s="6" t="s">
        <v>23</v>
      </c>
      <c r="E41" s="22" t="s">
        <v>77</v>
      </c>
      <c r="F41" s="11">
        <v>870</v>
      </c>
      <c r="G41" s="42">
        <v>3</v>
      </c>
    </row>
    <row r="42" spans="1:7" ht="15.75">
      <c r="A42" s="8" t="s">
        <v>26</v>
      </c>
      <c r="B42" s="41">
        <v>555</v>
      </c>
      <c r="C42" s="4" t="s">
        <v>9</v>
      </c>
      <c r="D42" s="4"/>
      <c r="E42" s="23"/>
      <c r="F42" s="12"/>
      <c r="G42" s="45">
        <f>G43</f>
        <v>80.7</v>
      </c>
    </row>
    <row r="43" spans="1:7" ht="15.75">
      <c r="A43" s="8" t="s">
        <v>27</v>
      </c>
      <c r="B43" s="41">
        <v>555</v>
      </c>
      <c r="C43" s="4" t="s">
        <v>9</v>
      </c>
      <c r="D43" s="4" t="s">
        <v>14</v>
      </c>
      <c r="E43" s="23"/>
      <c r="F43" s="12"/>
      <c r="G43" s="45">
        <f>G44</f>
        <v>80.7</v>
      </c>
    </row>
    <row r="44" spans="1:7" ht="15.75">
      <c r="A44" s="5" t="s">
        <v>59</v>
      </c>
      <c r="B44" s="41">
        <v>555</v>
      </c>
      <c r="C44" s="6" t="s">
        <v>9</v>
      </c>
      <c r="D44" s="6" t="s">
        <v>14</v>
      </c>
      <c r="E44" s="22" t="s">
        <v>72</v>
      </c>
      <c r="F44" s="7"/>
      <c r="G44" s="42">
        <f>G45</f>
        <v>80.7</v>
      </c>
    </row>
    <row r="45" spans="1:7" ht="47.25">
      <c r="A45" s="5" t="s">
        <v>28</v>
      </c>
      <c r="B45" s="41">
        <v>555</v>
      </c>
      <c r="C45" s="6" t="s">
        <v>9</v>
      </c>
      <c r="D45" s="6" t="s">
        <v>14</v>
      </c>
      <c r="E45" s="22" t="s">
        <v>78</v>
      </c>
      <c r="F45" s="7"/>
      <c r="G45" s="42">
        <f>G46+G48</f>
        <v>80.7</v>
      </c>
    </row>
    <row r="46" spans="1:7" ht="60">
      <c r="A46" s="55" t="s">
        <v>112</v>
      </c>
      <c r="B46" s="41">
        <v>555</v>
      </c>
      <c r="C46" s="6" t="s">
        <v>9</v>
      </c>
      <c r="D46" s="6" t="s">
        <v>14</v>
      </c>
      <c r="E46" s="22" t="s">
        <v>78</v>
      </c>
      <c r="F46" s="11">
        <v>100</v>
      </c>
      <c r="G46" s="42">
        <f>G47</f>
        <v>79.8</v>
      </c>
    </row>
    <row r="47" spans="1:7" ht="31.5">
      <c r="A47" s="5" t="s">
        <v>12</v>
      </c>
      <c r="B47" s="41">
        <v>555</v>
      </c>
      <c r="C47" s="6" t="s">
        <v>9</v>
      </c>
      <c r="D47" s="6" t="s">
        <v>14</v>
      </c>
      <c r="E47" s="22" t="s">
        <v>78</v>
      </c>
      <c r="F47" s="6" t="s">
        <v>13</v>
      </c>
      <c r="G47" s="42">
        <v>79.8</v>
      </c>
    </row>
    <row r="48" spans="1:7" ht="31.5">
      <c r="A48" s="5" t="s">
        <v>15</v>
      </c>
      <c r="B48" s="41">
        <v>555</v>
      </c>
      <c r="C48" s="6" t="s">
        <v>9</v>
      </c>
      <c r="D48" s="6" t="s">
        <v>14</v>
      </c>
      <c r="E48" s="22" t="s">
        <v>78</v>
      </c>
      <c r="F48" s="6" t="s">
        <v>16</v>
      </c>
      <c r="G48" s="42">
        <f>G49</f>
        <v>0.9</v>
      </c>
    </row>
    <row r="49" spans="1:7" ht="31.5">
      <c r="A49" s="5" t="s">
        <v>115</v>
      </c>
      <c r="B49" s="41">
        <v>555</v>
      </c>
      <c r="C49" s="6" t="s">
        <v>9</v>
      </c>
      <c r="D49" s="6" t="s">
        <v>14</v>
      </c>
      <c r="E49" s="22" t="s">
        <v>78</v>
      </c>
      <c r="F49" s="6" t="s">
        <v>17</v>
      </c>
      <c r="G49" s="42">
        <v>0.9</v>
      </c>
    </row>
    <row r="50" spans="1:7" s="13" customFormat="1" ht="31.5">
      <c r="A50" s="8" t="s">
        <v>47</v>
      </c>
      <c r="B50" s="41">
        <v>555</v>
      </c>
      <c r="C50" s="4" t="s">
        <v>14</v>
      </c>
      <c r="D50" s="4"/>
      <c r="E50" s="23"/>
      <c r="F50" s="4"/>
      <c r="G50" s="45">
        <f>G51</f>
        <v>3</v>
      </c>
    </row>
    <row r="51" spans="1:7" s="13" customFormat="1" ht="36" customHeight="1">
      <c r="A51" s="55" t="s">
        <v>119</v>
      </c>
      <c r="B51" s="41">
        <v>555</v>
      </c>
      <c r="C51" s="4" t="s">
        <v>14</v>
      </c>
      <c r="D51" s="4" t="s">
        <v>32</v>
      </c>
      <c r="E51" s="23"/>
      <c r="F51" s="4"/>
      <c r="G51" s="45">
        <f>G52</f>
        <v>3</v>
      </c>
    </row>
    <row r="52" spans="1:7" ht="15.75">
      <c r="A52" s="5" t="s">
        <v>59</v>
      </c>
      <c r="B52" s="41">
        <v>555</v>
      </c>
      <c r="C52" s="6" t="s">
        <v>14</v>
      </c>
      <c r="D52" s="6" t="s">
        <v>32</v>
      </c>
      <c r="E52" s="22" t="s">
        <v>72</v>
      </c>
      <c r="F52" s="6"/>
      <c r="G52" s="42">
        <f t="shared" ref="G52:G54" si="1">G53</f>
        <v>3</v>
      </c>
    </row>
    <row r="53" spans="1:7" ht="35.25" customHeight="1">
      <c r="A53" s="5" t="s">
        <v>48</v>
      </c>
      <c r="B53" s="41">
        <v>555</v>
      </c>
      <c r="C53" s="6" t="s">
        <v>14</v>
      </c>
      <c r="D53" s="6" t="s">
        <v>32</v>
      </c>
      <c r="E53" s="22" t="s">
        <v>79</v>
      </c>
      <c r="F53" s="6"/>
      <c r="G53" s="42">
        <f t="shared" si="1"/>
        <v>3</v>
      </c>
    </row>
    <row r="54" spans="1:7" ht="31.5">
      <c r="A54" s="5" t="s">
        <v>15</v>
      </c>
      <c r="B54" s="41">
        <v>555</v>
      </c>
      <c r="C54" s="6" t="s">
        <v>14</v>
      </c>
      <c r="D54" s="6" t="s">
        <v>32</v>
      </c>
      <c r="E54" s="22" t="s">
        <v>79</v>
      </c>
      <c r="F54" s="6" t="s">
        <v>16</v>
      </c>
      <c r="G54" s="42">
        <f t="shared" si="1"/>
        <v>3</v>
      </c>
    </row>
    <row r="55" spans="1:7" ht="31.5">
      <c r="A55" s="5" t="s">
        <v>115</v>
      </c>
      <c r="B55" s="41">
        <v>555</v>
      </c>
      <c r="C55" s="6" t="s">
        <v>14</v>
      </c>
      <c r="D55" s="6" t="s">
        <v>32</v>
      </c>
      <c r="E55" s="22" t="s">
        <v>79</v>
      </c>
      <c r="F55" s="6" t="s">
        <v>17</v>
      </c>
      <c r="G55" s="42">
        <v>3</v>
      </c>
    </row>
    <row r="56" spans="1:7" ht="15.75">
      <c r="A56" s="8" t="s">
        <v>29</v>
      </c>
      <c r="B56" s="41">
        <v>555</v>
      </c>
      <c r="C56" s="4" t="s">
        <v>21</v>
      </c>
      <c r="D56" s="4"/>
      <c r="E56" s="23"/>
      <c r="F56" s="4"/>
      <c r="G56" s="45">
        <f>G57</f>
        <v>1098.0999999999999</v>
      </c>
    </row>
    <row r="57" spans="1:7" s="13" customFormat="1" ht="13.5" customHeight="1">
      <c r="A57" s="8" t="s">
        <v>31</v>
      </c>
      <c r="B57" s="41">
        <v>555</v>
      </c>
      <c r="C57" s="4" t="s">
        <v>21</v>
      </c>
      <c r="D57" s="4" t="s">
        <v>32</v>
      </c>
      <c r="E57" s="23"/>
      <c r="F57" s="4"/>
      <c r="G57" s="45">
        <f>G58</f>
        <v>1098.0999999999999</v>
      </c>
    </row>
    <row r="58" spans="1:7" s="13" customFormat="1" ht="61.5" customHeight="1">
      <c r="A58" s="16" t="s">
        <v>49</v>
      </c>
      <c r="B58" s="41">
        <v>555</v>
      </c>
      <c r="C58" s="14" t="s">
        <v>21</v>
      </c>
      <c r="D58" s="14" t="s">
        <v>32</v>
      </c>
      <c r="E58" s="24" t="s">
        <v>80</v>
      </c>
      <c r="F58" s="14"/>
      <c r="G58" s="42">
        <v>1098.0999999999999</v>
      </c>
    </row>
    <row r="59" spans="1:7" s="13" customFormat="1" ht="90.75" customHeight="1">
      <c r="A59" s="16" t="s">
        <v>125</v>
      </c>
      <c r="B59" s="41">
        <v>555</v>
      </c>
      <c r="C59" s="14" t="s">
        <v>21</v>
      </c>
      <c r="D59" s="14" t="s">
        <v>32</v>
      </c>
      <c r="E59" s="24" t="s">
        <v>126</v>
      </c>
      <c r="F59" s="14"/>
      <c r="G59" s="42">
        <v>570</v>
      </c>
    </row>
    <row r="60" spans="1:7" s="13" customFormat="1" ht="41.25" customHeight="1">
      <c r="A60" s="5" t="s">
        <v>15</v>
      </c>
      <c r="B60" s="41">
        <v>555</v>
      </c>
      <c r="C60" s="14" t="s">
        <v>21</v>
      </c>
      <c r="D60" s="14" t="s">
        <v>32</v>
      </c>
      <c r="E60" s="24" t="s">
        <v>126</v>
      </c>
      <c r="F60" s="14" t="s">
        <v>16</v>
      </c>
      <c r="G60" s="42">
        <v>570</v>
      </c>
    </row>
    <row r="61" spans="1:7" s="13" customFormat="1" ht="34.5" customHeight="1">
      <c r="A61" s="5" t="s">
        <v>115</v>
      </c>
      <c r="B61" s="41">
        <v>555</v>
      </c>
      <c r="C61" s="14" t="s">
        <v>21</v>
      </c>
      <c r="D61" s="14" t="s">
        <v>32</v>
      </c>
      <c r="E61" s="24" t="s">
        <v>126</v>
      </c>
      <c r="F61" s="14" t="s">
        <v>17</v>
      </c>
      <c r="G61" s="42">
        <v>570</v>
      </c>
    </row>
    <row r="62" spans="1:7" s="13" customFormat="1" ht="69.75" customHeight="1">
      <c r="A62" s="16" t="s">
        <v>101</v>
      </c>
      <c r="B62" s="41">
        <v>555</v>
      </c>
      <c r="C62" s="14" t="s">
        <v>21</v>
      </c>
      <c r="D62" s="14" t="s">
        <v>32</v>
      </c>
      <c r="E62" s="24" t="s">
        <v>99</v>
      </c>
      <c r="F62" s="14"/>
      <c r="G62" s="42">
        <v>498.1</v>
      </c>
    </row>
    <row r="63" spans="1:7" s="13" customFormat="1" ht="34.5" customHeight="1">
      <c r="A63" s="5" t="s">
        <v>15</v>
      </c>
      <c r="B63" s="41">
        <v>555</v>
      </c>
      <c r="C63" s="14" t="s">
        <v>21</v>
      </c>
      <c r="D63" s="14" t="s">
        <v>32</v>
      </c>
      <c r="E63" s="24" t="s">
        <v>99</v>
      </c>
      <c r="F63" s="14" t="s">
        <v>16</v>
      </c>
      <c r="G63" s="42">
        <v>498.1</v>
      </c>
    </row>
    <row r="64" spans="1:7" s="13" customFormat="1" ht="34.5" customHeight="1">
      <c r="A64" s="5" t="s">
        <v>115</v>
      </c>
      <c r="B64" s="41">
        <v>555</v>
      </c>
      <c r="C64" s="14" t="s">
        <v>21</v>
      </c>
      <c r="D64" s="14" t="s">
        <v>32</v>
      </c>
      <c r="E64" s="24" t="s">
        <v>99</v>
      </c>
      <c r="F64" s="14" t="s">
        <v>17</v>
      </c>
      <c r="G64" s="42">
        <v>498.1</v>
      </c>
    </row>
    <row r="65" spans="1:7" s="13" customFormat="1" ht="83.25" customHeight="1">
      <c r="A65" s="5" t="s">
        <v>127</v>
      </c>
      <c r="B65" s="41">
        <v>555</v>
      </c>
      <c r="C65" s="14" t="s">
        <v>21</v>
      </c>
      <c r="D65" s="14" t="s">
        <v>32</v>
      </c>
      <c r="E65" s="24" t="s">
        <v>128</v>
      </c>
      <c r="F65" s="14"/>
      <c r="G65" s="42">
        <v>30</v>
      </c>
    </row>
    <row r="66" spans="1:7" s="13" customFormat="1" ht="34.5" customHeight="1">
      <c r="A66" s="5" t="s">
        <v>15</v>
      </c>
      <c r="B66" s="41">
        <v>555</v>
      </c>
      <c r="C66" s="14" t="s">
        <v>21</v>
      </c>
      <c r="D66" s="14" t="s">
        <v>32</v>
      </c>
      <c r="E66" s="24" t="s">
        <v>128</v>
      </c>
      <c r="F66" s="14" t="s">
        <v>16</v>
      </c>
      <c r="G66" s="42">
        <v>30</v>
      </c>
    </row>
    <row r="67" spans="1:7" s="13" customFormat="1" ht="34.5" customHeight="1">
      <c r="A67" s="5" t="s">
        <v>115</v>
      </c>
      <c r="B67" s="41">
        <v>555</v>
      </c>
      <c r="C67" s="14" t="s">
        <v>21</v>
      </c>
      <c r="D67" s="14" t="s">
        <v>32</v>
      </c>
      <c r="E67" s="24" t="s">
        <v>128</v>
      </c>
      <c r="F67" s="14" t="s">
        <v>17</v>
      </c>
      <c r="G67" s="42">
        <v>30</v>
      </c>
    </row>
    <row r="68" spans="1:7" ht="15.75">
      <c r="A68" s="8" t="s">
        <v>33</v>
      </c>
      <c r="B68" s="41">
        <v>555</v>
      </c>
      <c r="C68" s="4" t="s">
        <v>30</v>
      </c>
      <c r="D68" s="4"/>
      <c r="E68" s="23"/>
      <c r="F68" s="4"/>
      <c r="G68" s="45">
        <v>1170</v>
      </c>
    </row>
    <row r="69" spans="1:7" ht="15.75">
      <c r="A69" s="8" t="s">
        <v>34</v>
      </c>
      <c r="B69" s="41">
        <v>555</v>
      </c>
      <c r="C69" s="4" t="s">
        <v>30</v>
      </c>
      <c r="D69" s="4" t="s">
        <v>8</v>
      </c>
      <c r="E69" s="23"/>
      <c r="F69" s="4"/>
      <c r="G69" s="45">
        <v>1</v>
      </c>
    </row>
    <row r="70" spans="1:7" ht="78" customHeight="1">
      <c r="A70" s="16" t="s">
        <v>93</v>
      </c>
      <c r="B70" s="41">
        <v>555</v>
      </c>
      <c r="C70" s="18">
        <v>5</v>
      </c>
      <c r="D70" s="19">
        <v>1</v>
      </c>
      <c r="E70" s="20" t="s">
        <v>110</v>
      </c>
      <c r="F70" s="14"/>
      <c r="G70" s="42">
        <f>G71</f>
        <v>1</v>
      </c>
    </row>
    <row r="71" spans="1:7" ht="31.5">
      <c r="A71" s="5" t="s">
        <v>15</v>
      </c>
      <c r="B71" s="41">
        <v>555</v>
      </c>
      <c r="C71" s="18">
        <v>5</v>
      </c>
      <c r="D71" s="19">
        <v>1</v>
      </c>
      <c r="E71" s="20" t="s">
        <v>110</v>
      </c>
      <c r="F71" s="14" t="s">
        <v>16</v>
      </c>
      <c r="G71" s="42">
        <f>G72</f>
        <v>1</v>
      </c>
    </row>
    <row r="72" spans="1:7" ht="30.75" customHeight="1">
      <c r="A72" s="5" t="s">
        <v>115</v>
      </c>
      <c r="B72" s="41">
        <v>555</v>
      </c>
      <c r="C72" s="18">
        <v>5</v>
      </c>
      <c r="D72" s="19">
        <v>1</v>
      </c>
      <c r="E72" s="20" t="s">
        <v>110</v>
      </c>
      <c r="F72" s="14" t="s">
        <v>17</v>
      </c>
      <c r="G72" s="42">
        <v>1</v>
      </c>
    </row>
    <row r="73" spans="1:7" ht="30.75" customHeight="1">
      <c r="A73" s="37" t="s">
        <v>94</v>
      </c>
      <c r="B73" s="41">
        <v>555</v>
      </c>
      <c r="C73" s="51">
        <v>5</v>
      </c>
      <c r="D73" s="52">
        <v>2</v>
      </c>
      <c r="E73" s="53"/>
      <c r="F73" s="4"/>
      <c r="G73" s="45">
        <v>785.4</v>
      </c>
    </row>
    <row r="74" spans="1:7" ht="30.75" customHeight="1">
      <c r="A74" s="16" t="s">
        <v>92</v>
      </c>
      <c r="B74" s="41">
        <v>555</v>
      </c>
      <c r="C74" s="18">
        <v>5</v>
      </c>
      <c r="D74" s="19">
        <v>2</v>
      </c>
      <c r="E74" s="20" t="s">
        <v>111</v>
      </c>
      <c r="F74" s="14"/>
      <c r="G74" s="42">
        <v>785.4</v>
      </c>
    </row>
    <row r="75" spans="1:7" ht="30.75" customHeight="1">
      <c r="A75" s="5" t="s">
        <v>15</v>
      </c>
      <c r="B75" s="41">
        <v>555</v>
      </c>
      <c r="C75" s="18">
        <v>5</v>
      </c>
      <c r="D75" s="19">
        <v>2</v>
      </c>
      <c r="E75" s="20" t="s">
        <v>111</v>
      </c>
      <c r="F75" s="14" t="s">
        <v>16</v>
      </c>
      <c r="G75" s="42">
        <v>625.6</v>
      </c>
    </row>
    <row r="76" spans="1:7" ht="30.75" customHeight="1">
      <c r="A76" s="5" t="s">
        <v>115</v>
      </c>
      <c r="B76" s="41">
        <v>555</v>
      </c>
      <c r="C76" s="18">
        <v>5</v>
      </c>
      <c r="D76" s="19">
        <v>2</v>
      </c>
      <c r="E76" s="20" t="s">
        <v>111</v>
      </c>
      <c r="F76" s="14" t="s">
        <v>17</v>
      </c>
      <c r="G76" s="42">
        <v>625.6</v>
      </c>
    </row>
    <row r="77" spans="1:7" ht="30.75" customHeight="1">
      <c r="A77" s="5" t="s">
        <v>18</v>
      </c>
      <c r="B77" s="41">
        <v>555</v>
      </c>
      <c r="C77" s="18">
        <v>5</v>
      </c>
      <c r="D77" s="19">
        <v>2</v>
      </c>
      <c r="E77" s="20" t="s">
        <v>111</v>
      </c>
      <c r="F77" s="14" t="s">
        <v>19</v>
      </c>
      <c r="G77" s="42">
        <v>159.80000000000001</v>
      </c>
    </row>
    <row r="78" spans="1:7" ht="50.25" customHeight="1">
      <c r="A78" s="50" t="s">
        <v>117</v>
      </c>
      <c r="B78" s="41">
        <v>555</v>
      </c>
      <c r="C78" s="18">
        <v>5</v>
      </c>
      <c r="D78" s="19">
        <v>2</v>
      </c>
      <c r="E78" s="20" t="s">
        <v>111</v>
      </c>
      <c r="F78" s="14" t="s">
        <v>63</v>
      </c>
      <c r="G78" s="42">
        <v>54.8</v>
      </c>
    </row>
    <row r="79" spans="1:7" ht="30.75" customHeight="1">
      <c r="A79" s="54" t="s">
        <v>116</v>
      </c>
      <c r="B79" s="41">
        <v>555</v>
      </c>
      <c r="C79" s="18">
        <v>5</v>
      </c>
      <c r="D79" s="19">
        <v>2</v>
      </c>
      <c r="E79" s="20" t="s">
        <v>111</v>
      </c>
      <c r="F79" s="14" t="s">
        <v>20</v>
      </c>
      <c r="G79" s="42">
        <v>105</v>
      </c>
    </row>
    <row r="80" spans="1:7" s="13" customFormat="1" ht="19.5" customHeight="1">
      <c r="A80" s="25" t="s">
        <v>35</v>
      </c>
      <c r="B80" s="41">
        <v>555</v>
      </c>
      <c r="C80" s="4" t="s">
        <v>30</v>
      </c>
      <c r="D80" s="4" t="s">
        <v>14</v>
      </c>
      <c r="E80" s="23"/>
      <c r="F80" s="4"/>
      <c r="G80" s="45">
        <f t="shared" ref="G80:G84" si="2">G81</f>
        <v>383.6</v>
      </c>
    </row>
    <row r="81" spans="1:7" s="13" customFormat="1" ht="36.75" customHeight="1">
      <c r="A81" s="5" t="s">
        <v>54</v>
      </c>
      <c r="B81" s="41">
        <v>555</v>
      </c>
      <c r="C81" s="14" t="s">
        <v>30</v>
      </c>
      <c r="D81" s="14" t="s">
        <v>14</v>
      </c>
      <c r="E81" s="24" t="s">
        <v>105</v>
      </c>
      <c r="F81" s="14"/>
      <c r="G81" s="42">
        <f t="shared" si="2"/>
        <v>383.6</v>
      </c>
    </row>
    <row r="82" spans="1:7" s="13" customFormat="1" ht="54" customHeight="1">
      <c r="A82" s="5" t="s">
        <v>95</v>
      </c>
      <c r="B82" s="41">
        <v>555</v>
      </c>
      <c r="C82" s="14" t="s">
        <v>30</v>
      </c>
      <c r="D82" s="14" t="s">
        <v>14</v>
      </c>
      <c r="E82" s="24" t="s">
        <v>106</v>
      </c>
      <c r="F82" s="14"/>
      <c r="G82" s="42">
        <v>383.6</v>
      </c>
    </row>
    <row r="83" spans="1:7" s="13" customFormat="1" ht="19.5" customHeight="1">
      <c r="A83" s="5" t="s">
        <v>96</v>
      </c>
      <c r="B83" s="41">
        <v>555</v>
      </c>
      <c r="C83" s="14" t="s">
        <v>30</v>
      </c>
      <c r="D83" s="14" t="s">
        <v>14</v>
      </c>
      <c r="E83" s="24" t="s">
        <v>107</v>
      </c>
      <c r="F83" s="14"/>
      <c r="G83" s="42">
        <f t="shared" si="2"/>
        <v>306.2</v>
      </c>
    </row>
    <row r="84" spans="1:7" s="13" customFormat="1" ht="36.75" customHeight="1">
      <c r="A84" s="5" t="s">
        <v>15</v>
      </c>
      <c r="B84" s="41">
        <v>555</v>
      </c>
      <c r="C84" s="14" t="s">
        <v>30</v>
      </c>
      <c r="D84" s="14" t="s">
        <v>14</v>
      </c>
      <c r="E84" s="24" t="s">
        <v>107</v>
      </c>
      <c r="F84" s="14" t="s">
        <v>16</v>
      </c>
      <c r="G84" s="42">
        <f t="shared" si="2"/>
        <v>306.2</v>
      </c>
    </row>
    <row r="85" spans="1:7" s="13" customFormat="1" ht="36.75" customHeight="1">
      <c r="A85" s="5" t="s">
        <v>115</v>
      </c>
      <c r="B85" s="41">
        <v>555</v>
      </c>
      <c r="C85" s="14" t="s">
        <v>30</v>
      </c>
      <c r="D85" s="14" t="s">
        <v>14</v>
      </c>
      <c r="E85" s="24" t="s">
        <v>107</v>
      </c>
      <c r="F85" s="14" t="s">
        <v>17</v>
      </c>
      <c r="G85" s="42">
        <v>306.2</v>
      </c>
    </row>
    <row r="86" spans="1:7" s="13" customFormat="1" ht="36.75" customHeight="1">
      <c r="A86" s="5" t="s">
        <v>55</v>
      </c>
      <c r="B86" s="41">
        <v>555</v>
      </c>
      <c r="C86" s="14" t="s">
        <v>30</v>
      </c>
      <c r="D86" s="14" t="s">
        <v>14</v>
      </c>
      <c r="E86" s="24" t="s">
        <v>108</v>
      </c>
      <c r="F86" s="14"/>
      <c r="G86" s="42">
        <f>G87</f>
        <v>22.4</v>
      </c>
    </row>
    <row r="87" spans="1:7" s="13" customFormat="1" ht="36.75" customHeight="1">
      <c r="A87" s="5" t="s">
        <v>15</v>
      </c>
      <c r="B87" s="41">
        <v>555</v>
      </c>
      <c r="C87" s="14" t="s">
        <v>30</v>
      </c>
      <c r="D87" s="14" t="s">
        <v>14</v>
      </c>
      <c r="E87" s="24" t="s">
        <v>108</v>
      </c>
      <c r="F87" s="14" t="s">
        <v>16</v>
      </c>
      <c r="G87" s="42">
        <f>G88</f>
        <v>22.4</v>
      </c>
    </row>
    <row r="88" spans="1:7" s="13" customFormat="1" ht="36.75" customHeight="1">
      <c r="A88" s="5" t="s">
        <v>115</v>
      </c>
      <c r="B88" s="41">
        <v>555</v>
      </c>
      <c r="C88" s="14" t="s">
        <v>30</v>
      </c>
      <c r="D88" s="14" t="s">
        <v>14</v>
      </c>
      <c r="E88" s="24" t="s">
        <v>108</v>
      </c>
      <c r="F88" s="14" t="s">
        <v>17</v>
      </c>
      <c r="G88" s="42">
        <v>22.4</v>
      </c>
    </row>
    <row r="89" spans="1:7" s="13" customFormat="1" ht="36.75" customHeight="1">
      <c r="A89" s="16" t="s">
        <v>97</v>
      </c>
      <c r="B89" s="41">
        <v>555</v>
      </c>
      <c r="C89" s="14" t="s">
        <v>30</v>
      </c>
      <c r="D89" s="14" t="s">
        <v>14</v>
      </c>
      <c r="E89" s="24" t="s">
        <v>109</v>
      </c>
      <c r="F89" s="14"/>
      <c r="G89" s="42">
        <f>G90</f>
        <v>55</v>
      </c>
    </row>
    <row r="90" spans="1:7" s="13" customFormat="1" ht="36.75" customHeight="1">
      <c r="A90" s="5" t="s">
        <v>15</v>
      </c>
      <c r="B90" s="41">
        <v>555</v>
      </c>
      <c r="C90" s="14" t="s">
        <v>30</v>
      </c>
      <c r="D90" s="14" t="s">
        <v>14</v>
      </c>
      <c r="E90" s="24" t="s">
        <v>109</v>
      </c>
      <c r="F90" s="14" t="s">
        <v>16</v>
      </c>
      <c r="G90" s="42">
        <f>G91</f>
        <v>55</v>
      </c>
    </row>
    <row r="91" spans="1:7" s="13" customFormat="1" ht="36.75" customHeight="1">
      <c r="A91" s="5" t="s">
        <v>115</v>
      </c>
      <c r="B91" s="41">
        <v>555</v>
      </c>
      <c r="C91" s="14" t="s">
        <v>30</v>
      </c>
      <c r="D91" s="14" t="s">
        <v>14</v>
      </c>
      <c r="E91" s="24" t="s">
        <v>109</v>
      </c>
      <c r="F91" s="14" t="s">
        <v>17</v>
      </c>
      <c r="G91" s="42">
        <v>55</v>
      </c>
    </row>
    <row r="92" spans="1:7" ht="15.75">
      <c r="A92" s="25" t="s">
        <v>69</v>
      </c>
      <c r="B92" s="41">
        <v>555</v>
      </c>
      <c r="C92" s="4" t="s">
        <v>37</v>
      </c>
      <c r="D92" s="4"/>
      <c r="E92" s="17"/>
      <c r="F92" s="17"/>
      <c r="G92" s="45">
        <v>2173.6999999999998</v>
      </c>
    </row>
    <row r="93" spans="1:7" ht="15.75">
      <c r="A93" s="3" t="s">
        <v>38</v>
      </c>
      <c r="B93" s="41">
        <v>555</v>
      </c>
      <c r="C93" s="4" t="s">
        <v>37</v>
      </c>
      <c r="D93" s="4" t="s">
        <v>8</v>
      </c>
      <c r="E93" s="17"/>
      <c r="F93" s="17"/>
      <c r="G93" s="45">
        <v>2173.6</v>
      </c>
    </row>
    <row r="94" spans="1:7" ht="15.75">
      <c r="A94" s="5" t="s">
        <v>56</v>
      </c>
      <c r="B94" s="41">
        <v>555</v>
      </c>
      <c r="C94" s="6" t="s">
        <v>37</v>
      </c>
      <c r="D94" s="6" t="s">
        <v>8</v>
      </c>
      <c r="E94" s="22" t="s">
        <v>82</v>
      </c>
      <c r="F94" s="7"/>
      <c r="G94" s="42">
        <f>G95</f>
        <v>2173.6</v>
      </c>
    </row>
    <row r="95" spans="1:7" ht="15.75">
      <c r="A95" s="21" t="s">
        <v>70</v>
      </c>
      <c r="B95" s="41">
        <v>555</v>
      </c>
      <c r="C95" s="6" t="s">
        <v>37</v>
      </c>
      <c r="D95" s="6" t="s">
        <v>8</v>
      </c>
      <c r="E95" s="22" t="s">
        <v>84</v>
      </c>
      <c r="F95" s="7"/>
      <c r="G95" s="42">
        <v>2173.6</v>
      </c>
    </row>
    <row r="96" spans="1:7" ht="31.5">
      <c r="A96" s="16" t="s">
        <v>50</v>
      </c>
      <c r="B96" s="41">
        <v>555</v>
      </c>
      <c r="C96" s="6" t="s">
        <v>37</v>
      </c>
      <c r="D96" s="6" t="s">
        <v>8</v>
      </c>
      <c r="E96" s="22" t="s">
        <v>83</v>
      </c>
      <c r="F96" s="7"/>
      <c r="G96" s="44">
        <v>1040.7</v>
      </c>
    </row>
    <row r="97" spans="1:7" ht="60">
      <c r="A97" s="55" t="s">
        <v>112</v>
      </c>
      <c r="B97" s="41">
        <v>555</v>
      </c>
      <c r="C97" s="6" t="s">
        <v>37</v>
      </c>
      <c r="D97" s="6" t="s">
        <v>8</v>
      </c>
      <c r="E97" s="22" t="s">
        <v>83</v>
      </c>
      <c r="F97" s="7">
        <v>100</v>
      </c>
      <c r="G97" s="44">
        <f>G98</f>
        <v>2</v>
      </c>
    </row>
    <row r="98" spans="1:7" ht="15.75">
      <c r="A98" s="15" t="s">
        <v>36</v>
      </c>
      <c r="B98" s="41">
        <v>555</v>
      </c>
      <c r="C98" s="6" t="s">
        <v>37</v>
      </c>
      <c r="D98" s="6" t="s">
        <v>8</v>
      </c>
      <c r="E98" s="22" t="s">
        <v>83</v>
      </c>
      <c r="F98" s="7">
        <v>110</v>
      </c>
      <c r="G98" s="44">
        <v>2</v>
      </c>
    </row>
    <row r="99" spans="1:7" ht="31.5">
      <c r="A99" s="5" t="s">
        <v>15</v>
      </c>
      <c r="B99" s="41">
        <v>555</v>
      </c>
      <c r="C99" s="6" t="s">
        <v>37</v>
      </c>
      <c r="D99" s="6" t="s">
        <v>8</v>
      </c>
      <c r="E99" s="22" t="s">
        <v>83</v>
      </c>
      <c r="F99" s="7">
        <v>200</v>
      </c>
      <c r="G99" s="44">
        <f>G100</f>
        <v>989.7</v>
      </c>
    </row>
    <row r="100" spans="1:7" ht="31.5">
      <c r="A100" s="5" t="s">
        <v>115</v>
      </c>
      <c r="B100" s="41">
        <v>555</v>
      </c>
      <c r="C100" s="6" t="s">
        <v>37</v>
      </c>
      <c r="D100" s="6" t="s">
        <v>8</v>
      </c>
      <c r="E100" s="22" t="s">
        <v>83</v>
      </c>
      <c r="F100" s="7">
        <v>240</v>
      </c>
      <c r="G100" s="44">
        <v>989.7</v>
      </c>
    </row>
    <row r="101" spans="1:7" ht="15.75">
      <c r="A101" s="16" t="s">
        <v>18</v>
      </c>
      <c r="B101" s="41">
        <v>555</v>
      </c>
      <c r="C101" s="6" t="s">
        <v>37</v>
      </c>
      <c r="D101" s="6" t="s">
        <v>8</v>
      </c>
      <c r="E101" s="22" t="s">
        <v>83</v>
      </c>
      <c r="F101" s="7">
        <v>800</v>
      </c>
      <c r="G101" s="42">
        <f>G102</f>
        <v>49</v>
      </c>
    </row>
    <row r="102" spans="1:7" ht="15.75">
      <c r="A102" s="54" t="s">
        <v>116</v>
      </c>
      <c r="B102" s="41">
        <v>555</v>
      </c>
      <c r="C102" s="6" t="s">
        <v>37</v>
      </c>
      <c r="D102" s="6" t="s">
        <v>8</v>
      </c>
      <c r="E102" s="22" t="s">
        <v>83</v>
      </c>
      <c r="F102" s="7">
        <v>850</v>
      </c>
      <c r="G102" s="42">
        <v>49</v>
      </c>
    </row>
    <row r="103" spans="1:7" ht="31.5">
      <c r="A103" s="16" t="s">
        <v>100</v>
      </c>
      <c r="B103" s="41">
        <v>555</v>
      </c>
      <c r="C103" s="6" t="s">
        <v>37</v>
      </c>
      <c r="D103" s="6" t="s">
        <v>8</v>
      </c>
      <c r="E103" s="22" t="s">
        <v>98</v>
      </c>
      <c r="F103" s="7"/>
      <c r="G103" s="42">
        <f>G104</f>
        <v>1133</v>
      </c>
    </row>
    <row r="104" spans="1:7" ht="60">
      <c r="A104" s="55" t="s">
        <v>112</v>
      </c>
      <c r="B104" s="41">
        <v>555</v>
      </c>
      <c r="C104" s="6" t="s">
        <v>37</v>
      </c>
      <c r="D104" s="6" t="s">
        <v>8</v>
      </c>
      <c r="E104" s="22" t="s">
        <v>98</v>
      </c>
      <c r="F104" s="7">
        <v>100</v>
      </c>
      <c r="G104" s="42">
        <f>G105</f>
        <v>1133</v>
      </c>
    </row>
    <row r="105" spans="1:7" ht="15.75">
      <c r="A105" s="15" t="s">
        <v>36</v>
      </c>
      <c r="B105" s="41">
        <v>555</v>
      </c>
      <c r="C105" s="6" t="s">
        <v>37</v>
      </c>
      <c r="D105" s="6" t="s">
        <v>8</v>
      </c>
      <c r="E105" s="22" t="s">
        <v>98</v>
      </c>
      <c r="F105" s="7">
        <v>110</v>
      </c>
      <c r="G105" s="42">
        <v>1133</v>
      </c>
    </row>
    <row r="106" spans="1:7" ht="15.75">
      <c r="A106" s="3" t="s">
        <v>40</v>
      </c>
      <c r="B106" s="41">
        <v>555</v>
      </c>
      <c r="C106" s="4" t="s">
        <v>41</v>
      </c>
      <c r="D106" s="4"/>
      <c r="E106" s="3"/>
      <c r="F106" s="3"/>
      <c r="G106" s="45">
        <f>G109</f>
        <v>150</v>
      </c>
    </row>
    <row r="107" spans="1:7" ht="15.75">
      <c r="A107" s="3" t="s">
        <v>42</v>
      </c>
      <c r="B107" s="41">
        <v>555</v>
      </c>
      <c r="C107" s="4" t="s">
        <v>41</v>
      </c>
      <c r="D107" s="4" t="s">
        <v>8</v>
      </c>
      <c r="E107" s="3"/>
      <c r="F107" s="3"/>
      <c r="G107" s="45">
        <f t="shared" ref="G107:G111" si="3">G108</f>
        <v>150</v>
      </c>
    </row>
    <row r="108" spans="1:7" ht="15.75">
      <c r="A108" s="15" t="s">
        <v>43</v>
      </c>
      <c r="B108" s="41">
        <v>555</v>
      </c>
      <c r="C108" s="14" t="s">
        <v>41</v>
      </c>
      <c r="D108" s="14" t="s">
        <v>8</v>
      </c>
      <c r="E108" s="15"/>
      <c r="F108" s="15"/>
      <c r="G108" s="42">
        <f t="shared" si="3"/>
        <v>150</v>
      </c>
    </row>
    <row r="109" spans="1:7" ht="15.75">
      <c r="A109" s="5" t="s">
        <v>57</v>
      </c>
      <c r="B109" s="41">
        <v>555</v>
      </c>
      <c r="C109" s="14" t="s">
        <v>41</v>
      </c>
      <c r="D109" s="14" t="s">
        <v>8</v>
      </c>
      <c r="E109" s="30" t="s">
        <v>81</v>
      </c>
      <c r="F109" s="15"/>
      <c r="G109" s="42">
        <f t="shared" si="3"/>
        <v>150</v>
      </c>
    </row>
    <row r="110" spans="1:7" ht="23.25" customHeight="1">
      <c r="A110" s="16" t="s">
        <v>58</v>
      </c>
      <c r="B110" s="41">
        <v>555</v>
      </c>
      <c r="C110" s="29">
        <v>10</v>
      </c>
      <c r="D110" s="29">
        <v>1</v>
      </c>
      <c r="E110" s="28" t="s">
        <v>85</v>
      </c>
      <c r="F110" s="26" t="s">
        <v>39</v>
      </c>
      <c r="G110" s="42">
        <f t="shared" si="3"/>
        <v>150</v>
      </c>
    </row>
    <row r="111" spans="1:7" ht="20.25" customHeight="1">
      <c r="A111" s="16" t="s">
        <v>44</v>
      </c>
      <c r="B111" s="41">
        <v>555</v>
      </c>
      <c r="C111" s="29">
        <v>10</v>
      </c>
      <c r="D111" s="29">
        <v>1</v>
      </c>
      <c r="E111" s="28" t="s">
        <v>85</v>
      </c>
      <c r="F111" s="27">
        <v>300</v>
      </c>
      <c r="G111" s="42">
        <f t="shared" si="3"/>
        <v>150</v>
      </c>
    </row>
    <row r="112" spans="1:7" ht="31.5">
      <c r="A112" s="16" t="s">
        <v>118</v>
      </c>
      <c r="B112" s="41">
        <v>555</v>
      </c>
      <c r="C112" s="29">
        <v>10</v>
      </c>
      <c r="D112" s="29">
        <v>1</v>
      </c>
      <c r="E112" s="28" t="s">
        <v>85</v>
      </c>
      <c r="F112" s="49">
        <v>310</v>
      </c>
      <c r="G112" s="42">
        <v>150</v>
      </c>
    </row>
    <row r="113" spans="1:7" ht="18" customHeight="1">
      <c r="A113" s="25" t="s">
        <v>65</v>
      </c>
      <c r="B113" s="41">
        <v>555</v>
      </c>
      <c r="C113" s="38">
        <v>11</v>
      </c>
      <c r="D113" s="38"/>
      <c r="E113" s="39"/>
      <c r="F113" s="3"/>
      <c r="G113" s="45">
        <f t="shared" ref="G113:G117" si="4">G114</f>
        <v>5</v>
      </c>
    </row>
    <row r="114" spans="1:7" ht="24.75" customHeight="1">
      <c r="A114" s="25" t="s">
        <v>66</v>
      </c>
      <c r="B114" s="41">
        <v>555</v>
      </c>
      <c r="C114" s="38">
        <v>11</v>
      </c>
      <c r="D114" s="38">
        <v>1</v>
      </c>
      <c r="E114" s="39"/>
      <c r="F114" s="3"/>
      <c r="G114" s="45">
        <f t="shared" si="4"/>
        <v>5</v>
      </c>
    </row>
    <row r="115" spans="1:7" ht="33" customHeight="1">
      <c r="A115" s="16" t="s">
        <v>64</v>
      </c>
      <c r="B115" s="41">
        <v>555</v>
      </c>
      <c r="C115" s="29">
        <v>11</v>
      </c>
      <c r="D115" s="29">
        <v>1</v>
      </c>
      <c r="E115" s="28" t="s">
        <v>86</v>
      </c>
      <c r="F115" s="7"/>
      <c r="G115" s="42">
        <f t="shared" si="4"/>
        <v>5</v>
      </c>
    </row>
    <row r="116" spans="1:7" ht="31.5" customHeight="1">
      <c r="A116" s="16" t="s">
        <v>68</v>
      </c>
      <c r="B116" s="41">
        <v>555</v>
      </c>
      <c r="C116" s="29">
        <v>11</v>
      </c>
      <c r="D116" s="29">
        <v>1</v>
      </c>
      <c r="E116" s="28" t="s">
        <v>87</v>
      </c>
      <c r="F116" s="7"/>
      <c r="G116" s="42">
        <f t="shared" si="4"/>
        <v>5</v>
      </c>
    </row>
    <row r="117" spans="1:7" ht="30" customHeight="1">
      <c r="A117" s="5" t="s">
        <v>15</v>
      </c>
      <c r="B117" s="41">
        <v>555</v>
      </c>
      <c r="C117" s="29">
        <v>11</v>
      </c>
      <c r="D117" s="29">
        <v>1</v>
      </c>
      <c r="E117" s="28" t="s">
        <v>87</v>
      </c>
      <c r="F117" s="7">
        <v>200</v>
      </c>
      <c r="G117" s="42">
        <f t="shared" si="4"/>
        <v>5</v>
      </c>
    </row>
    <row r="118" spans="1:7" ht="29.25" customHeight="1">
      <c r="A118" s="5" t="s">
        <v>115</v>
      </c>
      <c r="B118" s="41">
        <v>555</v>
      </c>
      <c r="C118" s="29">
        <v>11</v>
      </c>
      <c r="D118" s="29">
        <v>1</v>
      </c>
      <c r="E118" s="28" t="s">
        <v>87</v>
      </c>
      <c r="F118" s="7">
        <v>240</v>
      </c>
      <c r="G118" s="42">
        <v>5</v>
      </c>
    </row>
    <row r="119" spans="1:7" ht="15.75">
      <c r="A119" s="3" t="s">
        <v>51</v>
      </c>
      <c r="B119" s="3"/>
      <c r="C119" s="10"/>
      <c r="D119" s="35"/>
      <c r="E119" s="36"/>
      <c r="F119" s="10"/>
      <c r="G119" s="45">
        <f>G113+G106+G92+G68+G56+G50+G42+G8</f>
        <v>6505.4999999999991</v>
      </c>
    </row>
    <row r="120" spans="1:7">
      <c r="D120" s="32"/>
      <c r="E120" s="31"/>
    </row>
    <row r="121" spans="1:7">
      <c r="D121" s="32"/>
      <c r="E121" s="31"/>
    </row>
    <row r="122" spans="1:7">
      <c r="D122" s="32"/>
      <c r="E122" s="31"/>
    </row>
    <row r="123" spans="1:7">
      <c r="D123" s="32"/>
      <c r="E123" s="31"/>
    </row>
    <row r="124" spans="1:7">
      <c r="D124" s="32"/>
      <c r="E124" s="31"/>
    </row>
    <row r="125" spans="1:7">
      <c r="D125" s="32"/>
      <c r="E125" s="31"/>
    </row>
    <row r="126" spans="1:7">
      <c r="D126" s="32"/>
      <c r="E126" s="31"/>
    </row>
    <row r="127" spans="1:7">
      <c r="D127" s="32"/>
      <c r="E127" s="31"/>
    </row>
    <row r="128" spans="1:7">
      <c r="D128" s="32"/>
      <c r="E128" s="31"/>
    </row>
    <row r="129" spans="5:5">
      <c r="E129" s="31"/>
    </row>
    <row r="130" spans="5:5">
      <c r="E130" s="31"/>
    </row>
  </sheetData>
  <mergeCells count="7">
    <mergeCell ref="D1:G1"/>
    <mergeCell ref="A5:A6"/>
    <mergeCell ref="C5:F5"/>
    <mergeCell ref="G5:G6"/>
    <mergeCell ref="F2:G2"/>
    <mergeCell ref="B5:B6"/>
    <mergeCell ref="A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2016-11-30T10:35:08Z</dcterms:modified>
</cp:coreProperties>
</file>